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320" windowHeight="9240" activeTab="0"/>
  </bookViews>
  <sheets>
    <sheet name="быстрые муж" sheetId="1" r:id="rId1"/>
  </sheets>
  <definedNames/>
  <calcPr fullCalcOnLoad="1" refMode="R1C1"/>
</workbook>
</file>

<file path=xl/sharedStrings.xml><?xml version="1.0" encoding="utf-8"?>
<sst xmlns="http://schemas.openxmlformats.org/spreadsheetml/2006/main" count="101" uniqueCount="70">
  <si>
    <t>Федерация  шашек  России</t>
  </si>
  <si>
    <t xml:space="preserve">КОМАНДНЫЙ ЧЕМПИОНАТ РОССИИ  </t>
  </si>
  <si>
    <t>ПО РУССКИМ ШАШКАМ СРЕДИ МУЖЧИН</t>
  </si>
  <si>
    <t>г. Орел,  Орловская область                                                                                                                                                                                   26 марта 2011 года</t>
  </si>
  <si>
    <t>№ п/п</t>
  </si>
  <si>
    <t>Команда</t>
  </si>
  <si>
    <t>Состав  команды</t>
  </si>
  <si>
    <t>звание</t>
  </si>
  <si>
    <t>очки</t>
  </si>
  <si>
    <t>место</t>
  </si>
  <si>
    <t xml:space="preserve"> коэффициент Бухгольца</t>
  </si>
  <si>
    <t>Московская область</t>
  </si>
  <si>
    <t>Горбатюк Артем Алексеевич</t>
  </si>
  <si>
    <t>МС</t>
  </si>
  <si>
    <t>Макаров Николай Викторович</t>
  </si>
  <si>
    <t>ГР</t>
  </si>
  <si>
    <t>Мелехин-Абациев Николай Васильевич</t>
  </si>
  <si>
    <t>МГР</t>
  </si>
  <si>
    <t>Ленинградская область</t>
  </si>
  <si>
    <t>Андреев Дмитрий Владимирович</t>
  </si>
  <si>
    <t>Юргенсон Александр Валерьевич</t>
  </si>
  <si>
    <t>Гайдуков Андрей Николаевич</t>
  </si>
  <si>
    <t>Ярославская область</t>
  </si>
  <si>
    <t>Горюнов Михаил Юрьевич</t>
  </si>
  <si>
    <t>Поликарпов Олег Юрьевич</t>
  </si>
  <si>
    <t>Скрабов Владимир Васильевич</t>
  </si>
  <si>
    <t>г.Москва</t>
  </si>
  <si>
    <t>Калачников Андрей Александрович</t>
  </si>
  <si>
    <t>Амбарцумов Вазген Вячеславович</t>
  </si>
  <si>
    <t>КМС</t>
  </si>
  <si>
    <t>Ринчинов Баир Вячеславович</t>
  </si>
  <si>
    <t>Республика Саха (Якутия)</t>
  </si>
  <si>
    <t>Колесов Гаврил Гаврильевич</t>
  </si>
  <si>
    <t>Токусаров Иван Августович</t>
  </si>
  <si>
    <t>Стручков Николай Константинович</t>
  </si>
  <si>
    <t>Свердловская область</t>
  </si>
  <si>
    <t>Созинов Антон Викторович</t>
  </si>
  <si>
    <t>Кузюткин Игорь Сергеевич</t>
  </si>
  <si>
    <t>Кириллов Юрий Викторович</t>
  </si>
  <si>
    <t>Брянская область</t>
  </si>
  <si>
    <t>Холин Олег Евгеньевич</t>
  </si>
  <si>
    <t>Попов Виталий Сергеевич</t>
  </si>
  <si>
    <t>Голоян Александр Арамаисович</t>
  </si>
  <si>
    <t xml:space="preserve">Орловская область </t>
  </si>
  <si>
    <t>Алешин Артем Викторович</t>
  </si>
  <si>
    <t>Аникушин Александр Петрович</t>
  </si>
  <si>
    <t>Королев Юрий Борисович</t>
  </si>
  <si>
    <t>Тульская область</t>
  </si>
  <si>
    <t>Оксман Борис Моисеевич</t>
  </si>
  <si>
    <t>Егоров Василий Васильевич</t>
  </si>
  <si>
    <t>Егоров Владимир Валерьевич</t>
  </si>
  <si>
    <t>Челябинская область</t>
  </si>
  <si>
    <t>Беликов Антон Аркадьевич</t>
  </si>
  <si>
    <t>Шонин Алексей Сергеевич</t>
  </si>
  <si>
    <t>ММ</t>
  </si>
  <si>
    <t>Чернышев Петр Сергеевич</t>
  </si>
  <si>
    <t>Орловская область (2)</t>
  </si>
  <si>
    <t>Мартынов Дмитрий Игоревич</t>
  </si>
  <si>
    <t>Королев Сергей Юрьевич</t>
  </si>
  <si>
    <t>Саньков Максим Дмитриевич</t>
  </si>
  <si>
    <t>Самарская область</t>
  </si>
  <si>
    <t>Захаров Алексей Игоревич</t>
  </si>
  <si>
    <t>Соколов Игорь Сергеевич</t>
  </si>
  <si>
    <t>Дашков Олег Николаевич</t>
  </si>
  <si>
    <t xml:space="preserve">Главный судья  </t>
  </si>
  <si>
    <t xml:space="preserve">международный арбитр    </t>
  </si>
  <si>
    <t>Р.Н.Климашев</t>
  </si>
  <si>
    <t>Главный секретарь</t>
  </si>
  <si>
    <t>О.Н.Гураль</t>
  </si>
  <si>
    <t>Быстрая игра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</si>
</sst>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20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20"/>
      <name val="Arial Cyr"/>
      <family val="0"/>
    </font>
    <font>
      <sz val="14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6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3" fillId="21" borderId="7" applyNumberFormat="0" applyAlignment="0" applyProtection="0"/>
    <xf numFmtId="0" fontId="12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89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10" xfId="0" applyBorder="1" applyAlignment="1">
      <alignment wrapText="1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3" fillId="0" borderId="11" xfId="0" applyFont="1" applyBorder="1" applyAlignment="1">
      <alignment horizontal="center"/>
    </xf>
    <xf numFmtId="0" fontId="0" fillId="0" borderId="12" xfId="0" applyBorder="1" applyAlignment="1">
      <alignment horizontal="left" wrapText="1"/>
    </xf>
    <xf numFmtId="0" fontId="8" fillId="0" borderId="13" xfId="0" applyFont="1" applyBorder="1" applyAlignment="1">
      <alignment wrapText="1"/>
    </xf>
    <xf numFmtId="0" fontId="9" fillId="0" borderId="10" xfId="0" applyFont="1" applyBorder="1" applyAlignment="1">
      <alignment horizontal="center" wrapText="1"/>
    </xf>
    <xf numFmtId="0" fontId="0" fillId="0" borderId="14" xfId="0" applyFont="1" applyBorder="1" applyAlignment="1">
      <alignment/>
    </xf>
    <xf numFmtId="0" fontId="3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0" fontId="0" fillId="0" borderId="16" xfId="0" applyBorder="1" applyAlignment="1">
      <alignment/>
    </xf>
    <xf numFmtId="0" fontId="9" fillId="0" borderId="13" xfId="0" applyFont="1" applyBorder="1" applyAlignment="1">
      <alignment horizontal="center" wrapText="1"/>
    </xf>
    <xf numFmtId="0" fontId="0" fillId="0" borderId="17" xfId="0" applyFont="1" applyBorder="1" applyAlignment="1">
      <alignment/>
    </xf>
    <xf numFmtId="0" fontId="3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3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/>
    </xf>
    <xf numFmtId="0" fontId="8" fillId="0" borderId="23" xfId="0" applyFont="1" applyBorder="1" applyAlignment="1">
      <alignment wrapText="1"/>
    </xf>
    <xf numFmtId="0" fontId="3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8" fillId="0" borderId="21" xfId="0" applyFont="1" applyBorder="1" applyAlignment="1">
      <alignment wrapText="1"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8" fillId="0" borderId="10" xfId="0" applyFon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9" fillId="0" borderId="13" xfId="0" applyFont="1" applyBorder="1" applyAlignment="1">
      <alignment wrapText="1"/>
    </xf>
    <xf numFmtId="0" fontId="0" fillId="0" borderId="23" xfId="0" applyBorder="1" applyAlignment="1">
      <alignment/>
    </xf>
    <xf numFmtId="0" fontId="11" fillId="0" borderId="0" xfId="0" applyFont="1" applyAlignment="1">
      <alignment horizontal="center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9" fillId="0" borderId="0" xfId="0" applyFont="1" applyAlignment="1">
      <alignment horizontal="justify"/>
    </xf>
    <xf numFmtId="0" fontId="6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32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10" fillId="0" borderId="38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8" fillId="0" borderId="42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8" fillId="0" borderId="43" xfId="0" applyFont="1" applyBorder="1" applyAlignment="1">
      <alignment horizontal="center" vertical="center" wrapText="1"/>
    </xf>
    <xf numFmtId="0" fontId="10" fillId="0" borderId="44" xfId="0" applyFont="1" applyBorder="1" applyAlignment="1">
      <alignment horizontal="center" vertical="center"/>
    </xf>
    <xf numFmtId="0" fontId="10" fillId="0" borderId="45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10" fillId="0" borderId="46" xfId="0" applyFont="1" applyBorder="1" applyAlignment="1">
      <alignment horizontal="center" vertical="center"/>
    </xf>
    <xf numFmtId="0" fontId="10" fillId="0" borderId="47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49" xfId="0" applyFont="1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60" xfId="0" applyBorder="1" applyAlignment="1">
      <alignment horizontal="center"/>
    </xf>
    <xf numFmtId="0" fontId="8" fillId="0" borderId="61" xfId="0" applyFont="1" applyBorder="1" applyAlignment="1">
      <alignment horizontal="center" vertical="center" wrapText="1"/>
    </xf>
    <xf numFmtId="0" fontId="8" fillId="0" borderId="6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9"/>
  <sheetViews>
    <sheetView tabSelected="1" zoomScale="75" zoomScaleNormal="75" zoomScalePageLayoutView="0" workbookViewId="0" topLeftCell="A1">
      <selection activeCell="F4" sqref="F4:O4"/>
    </sheetView>
  </sheetViews>
  <sheetFormatPr defaultColWidth="9.00390625" defaultRowHeight="12.75"/>
  <cols>
    <col min="1" max="1" width="5.25390625" style="0" customWidth="1"/>
    <col min="2" max="2" width="23.25390625" style="37" customWidth="1"/>
    <col min="3" max="3" width="47.25390625" style="44" customWidth="1"/>
    <col min="4" max="4" width="7.125" style="0" customWidth="1"/>
    <col min="5" max="5" width="5.00390625" style="0" customWidth="1"/>
    <col min="6" max="6" width="8.625" style="0" customWidth="1"/>
    <col min="7" max="7" width="4.25390625" style="39" customWidth="1"/>
    <col min="8" max="8" width="5.00390625" style="0" customWidth="1"/>
    <col min="9" max="9" width="8.375" style="0" customWidth="1"/>
    <col min="10" max="10" width="5.625" style="39" customWidth="1"/>
    <col min="11" max="11" width="5.25390625" style="0" customWidth="1"/>
    <col min="12" max="12" width="8.25390625" style="0" customWidth="1"/>
    <col min="13" max="13" width="6.25390625" style="39" customWidth="1"/>
    <col min="14" max="14" width="5.00390625" style="0" customWidth="1"/>
    <col min="15" max="15" width="11.125" style="0" customWidth="1"/>
    <col min="16" max="16" width="5.875" style="39" customWidth="1"/>
    <col min="17" max="17" width="5.00390625" style="0" customWidth="1"/>
    <col min="18" max="18" width="9.875" style="0" customWidth="1"/>
    <col min="19" max="19" width="5.375" style="39" customWidth="1"/>
    <col min="20" max="20" width="5.00390625" style="0" customWidth="1"/>
    <col min="21" max="21" width="9.75390625" style="0" customWidth="1"/>
    <col min="22" max="22" width="5.75390625" style="39" customWidth="1"/>
    <col min="23" max="23" width="5.00390625" style="0" customWidth="1"/>
    <col min="24" max="24" width="11.875" style="0" customWidth="1"/>
    <col min="25" max="25" width="5.375" style="39" customWidth="1"/>
    <col min="26" max="26" width="5.00390625" style="0" customWidth="1"/>
    <col min="27" max="27" width="14.125" style="0" customWidth="1"/>
    <col min="28" max="28" width="5.25390625" style="0" customWidth="1"/>
    <col min="29" max="29" width="8.75390625" style="0" customWidth="1"/>
    <col min="30" max="30" width="1.25" style="0" hidden="1" customWidth="1"/>
    <col min="31" max="31" width="14.125" style="0" customWidth="1"/>
  </cols>
  <sheetData>
    <row r="1" spans="1:29" ht="30.75" customHeight="1">
      <c r="A1" s="70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</row>
    <row r="2" spans="1:29" ht="27" customHeight="1">
      <c r="A2" s="71" t="s">
        <v>1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</row>
    <row r="3" spans="1:29" ht="21.75" customHeight="1">
      <c r="A3" s="71" t="s">
        <v>2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</row>
    <row r="4" spans="1:29" ht="21.75" customHeight="1">
      <c r="A4" s="1"/>
      <c r="B4" s="1"/>
      <c r="C4" s="1"/>
      <c r="D4" s="1"/>
      <c r="E4" s="1"/>
      <c r="F4" s="88" t="s">
        <v>69</v>
      </c>
      <c r="G4" s="88"/>
      <c r="H4" s="88"/>
      <c r="I4" s="88"/>
      <c r="J4" s="88"/>
      <c r="K4" s="88"/>
      <c r="L4" s="88"/>
      <c r="M4" s="88"/>
      <c r="N4" s="88"/>
      <c r="O4" s="88"/>
      <c r="P4" s="2"/>
      <c r="Q4" s="1"/>
      <c r="R4" s="1"/>
      <c r="S4" s="2"/>
      <c r="T4" s="1"/>
      <c r="U4" s="1"/>
      <c r="V4" s="2"/>
      <c r="W4" s="1"/>
      <c r="X4" s="1"/>
      <c r="Y4" s="2"/>
      <c r="Z4" s="1"/>
      <c r="AA4" s="1"/>
      <c r="AB4" s="1"/>
      <c r="AC4" s="1"/>
    </row>
    <row r="5" spans="1:29" ht="15.75">
      <c r="A5" s="71" t="s">
        <v>3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</row>
    <row r="6" spans="1:29" ht="19.5" thickBot="1">
      <c r="A6" s="1"/>
      <c r="B6" s="3"/>
      <c r="C6" s="3"/>
      <c r="D6" s="1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4"/>
      <c r="Z6" s="1"/>
      <c r="AA6" s="1"/>
      <c r="AB6" s="1"/>
      <c r="AC6" s="1"/>
    </row>
    <row r="7" spans="1:31" ht="39.75" customHeight="1" thickBot="1">
      <c r="A7" s="5" t="s">
        <v>4</v>
      </c>
      <c r="B7" s="6" t="s">
        <v>5</v>
      </c>
      <c r="C7" s="7" t="s">
        <v>6</v>
      </c>
      <c r="D7" s="8" t="s">
        <v>7</v>
      </c>
      <c r="E7" s="73">
        <v>1</v>
      </c>
      <c r="F7" s="74"/>
      <c r="G7" s="9"/>
      <c r="H7" s="73">
        <v>2</v>
      </c>
      <c r="I7" s="74"/>
      <c r="J7" s="9"/>
      <c r="K7" s="73">
        <v>3</v>
      </c>
      <c r="L7" s="74"/>
      <c r="M7" s="9"/>
      <c r="N7" s="78">
        <v>4</v>
      </c>
      <c r="O7" s="74"/>
      <c r="P7" s="9"/>
      <c r="Q7" s="73">
        <v>5</v>
      </c>
      <c r="R7" s="74"/>
      <c r="S7" s="9"/>
      <c r="T7" s="73">
        <v>6</v>
      </c>
      <c r="U7" s="74"/>
      <c r="V7" s="9"/>
      <c r="W7" s="73">
        <v>7</v>
      </c>
      <c r="X7" s="74"/>
      <c r="Y7" s="9"/>
      <c r="Z7" s="79" t="s">
        <v>8</v>
      </c>
      <c r="AA7" s="80"/>
      <c r="AB7" s="81" t="s">
        <v>9</v>
      </c>
      <c r="AC7" s="80"/>
      <c r="AE7" s="10" t="s">
        <v>10</v>
      </c>
    </row>
    <row r="8" spans="1:31" ht="19.5" customHeight="1" thickBot="1">
      <c r="A8" s="58">
        <v>1</v>
      </c>
      <c r="B8" s="65" t="s">
        <v>11</v>
      </c>
      <c r="C8" s="11" t="s">
        <v>12</v>
      </c>
      <c r="D8" s="12" t="s">
        <v>13</v>
      </c>
      <c r="E8" s="13">
        <v>0.5</v>
      </c>
      <c r="F8" s="51">
        <f>E10+E8+E9</f>
        <v>2.5</v>
      </c>
      <c r="G8" s="14">
        <v>2</v>
      </c>
      <c r="H8" s="13">
        <v>1</v>
      </c>
      <c r="I8" s="51">
        <f>H8+H9+H10+F8</f>
        <v>5</v>
      </c>
      <c r="J8" s="14">
        <v>8</v>
      </c>
      <c r="K8" s="13">
        <v>0.5</v>
      </c>
      <c r="L8" s="45">
        <f>K8+K9+K10+I8</f>
        <v>7</v>
      </c>
      <c r="M8" s="14">
        <v>6</v>
      </c>
      <c r="N8" s="15">
        <v>0</v>
      </c>
      <c r="O8" s="45">
        <f>N8+N9+N10+L8</f>
        <v>8</v>
      </c>
      <c r="P8" s="14">
        <v>10</v>
      </c>
      <c r="Q8" s="15">
        <v>0.5</v>
      </c>
      <c r="R8" s="45">
        <f>Q8+Q9+Q10+O8</f>
        <v>9</v>
      </c>
      <c r="S8" s="14">
        <v>5</v>
      </c>
      <c r="T8" s="15">
        <v>0.5</v>
      </c>
      <c r="U8" s="45">
        <f>T8+T9+T10+R8</f>
        <v>10.5</v>
      </c>
      <c r="V8" s="14">
        <v>12</v>
      </c>
      <c r="W8" s="15">
        <v>1</v>
      </c>
      <c r="X8" s="45">
        <f>W8+W9+W10+U8</f>
        <v>12.5</v>
      </c>
      <c r="Y8" s="14">
        <v>3</v>
      </c>
      <c r="Z8" s="16">
        <f aca="true" t="shared" si="0" ref="Z8:Z43">H8+K8+N8+Q8+T8+W8+E8</f>
        <v>4</v>
      </c>
      <c r="AA8" s="55">
        <f>SUM(Z8:Z10)</f>
        <v>12.5</v>
      </c>
      <c r="AB8" s="67">
        <v>3</v>
      </c>
      <c r="AC8" s="52"/>
      <c r="AE8" s="82">
        <f>AA11+AA29+AA23+AA35+AA20+AA41+AA14</f>
        <v>81</v>
      </c>
    </row>
    <row r="9" spans="1:31" ht="19.5" customHeight="1" thickBot="1">
      <c r="A9" s="49"/>
      <c r="B9" s="61"/>
      <c r="C9" s="11" t="s">
        <v>14</v>
      </c>
      <c r="D9" s="17" t="s">
        <v>15</v>
      </c>
      <c r="E9" s="18">
        <v>1</v>
      </c>
      <c r="F9" s="46"/>
      <c r="G9" s="19"/>
      <c r="H9" s="18">
        <v>1</v>
      </c>
      <c r="I9" s="46"/>
      <c r="J9" s="19"/>
      <c r="K9" s="18">
        <v>0.5</v>
      </c>
      <c r="L9" s="46"/>
      <c r="M9" s="19"/>
      <c r="N9" s="20">
        <v>0.5</v>
      </c>
      <c r="O9" s="46"/>
      <c r="P9" s="19"/>
      <c r="Q9" s="20">
        <v>0.5</v>
      </c>
      <c r="R9" s="46"/>
      <c r="S9" s="19"/>
      <c r="T9" s="20">
        <v>1</v>
      </c>
      <c r="U9" s="46"/>
      <c r="V9" s="19"/>
      <c r="W9" s="20">
        <v>1</v>
      </c>
      <c r="X9" s="46"/>
      <c r="Y9" s="19"/>
      <c r="Z9" s="16">
        <f t="shared" si="0"/>
        <v>5.5</v>
      </c>
      <c r="AA9" s="56"/>
      <c r="AB9" s="68"/>
      <c r="AC9" s="53"/>
      <c r="AE9" s="83"/>
    </row>
    <row r="10" spans="1:31" ht="19.5" customHeight="1" thickBot="1">
      <c r="A10" s="59"/>
      <c r="B10" s="66"/>
      <c r="C10" s="11" t="s">
        <v>16</v>
      </c>
      <c r="D10" s="17" t="s">
        <v>17</v>
      </c>
      <c r="E10" s="21">
        <v>1</v>
      </c>
      <c r="F10" s="47"/>
      <c r="G10" s="22"/>
      <c r="H10" s="21">
        <v>0.5</v>
      </c>
      <c r="I10" s="47"/>
      <c r="J10" s="22"/>
      <c r="K10" s="21">
        <v>1</v>
      </c>
      <c r="L10" s="47"/>
      <c r="M10" s="22"/>
      <c r="N10" s="23">
        <v>0.5</v>
      </c>
      <c r="O10" s="47"/>
      <c r="P10" s="22"/>
      <c r="Q10" s="23">
        <v>0</v>
      </c>
      <c r="R10" s="47"/>
      <c r="S10" s="22"/>
      <c r="T10" s="23">
        <v>0</v>
      </c>
      <c r="U10" s="47"/>
      <c r="V10" s="22"/>
      <c r="W10" s="23">
        <v>0</v>
      </c>
      <c r="X10" s="47"/>
      <c r="Y10" s="22"/>
      <c r="Z10" s="16">
        <f t="shared" si="0"/>
        <v>3</v>
      </c>
      <c r="AA10" s="57"/>
      <c r="AB10" s="69"/>
      <c r="AC10" s="54"/>
      <c r="AE10" s="84"/>
    </row>
    <row r="11" spans="1:31" ht="17.25" customHeight="1" thickBot="1">
      <c r="A11" s="48">
        <v>2</v>
      </c>
      <c r="B11" s="85" t="s">
        <v>18</v>
      </c>
      <c r="C11" s="24" t="s">
        <v>19</v>
      </c>
      <c r="D11" s="12" t="s">
        <v>13</v>
      </c>
      <c r="E11" s="13">
        <v>0.5</v>
      </c>
      <c r="F11" s="45">
        <f>E13+E11+E12</f>
        <v>0.5</v>
      </c>
      <c r="G11" s="25">
        <v>1</v>
      </c>
      <c r="H11" s="13">
        <v>1</v>
      </c>
      <c r="I11" s="51">
        <f>H11+H12+H13+F11</f>
        <v>3</v>
      </c>
      <c r="J11" s="25">
        <v>7</v>
      </c>
      <c r="K11" s="26">
        <v>0</v>
      </c>
      <c r="L11" s="45">
        <f>K11+K12+K13+I11</f>
        <v>3</v>
      </c>
      <c r="M11" s="25">
        <v>10</v>
      </c>
      <c r="N11" s="27">
        <v>0</v>
      </c>
      <c r="O11" s="45">
        <f>N11+N12+N13+L11</f>
        <v>3</v>
      </c>
      <c r="P11" s="25">
        <v>12</v>
      </c>
      <c r="Q11" s="27">
        <v>1</v>
      </c>
      <c r="R11" s="45">
        <f>Q11+Q12+Q13+O11</f>
        <v>4</v>
      </c>
      <c r="S11" s="25">
        <v>8</v>
      </c>
      <c r="T11" s="27">
        <v>0.5</v>
      </c>
      <c r="U11" s="45">
        <f>T11+T12+T13+R11</f>
        <v>6</v>
      </c>
      <c r="V11" s="25">
        <v>9</v>
      </c>
      <c r="W11" s="27">
        <v>1</v>
      </c>
      <c r="X11" s="45">
        <f>W11+W12+W13+U11</f>
        <v>8</v>
      </c>
      <c r="Y11" s="25">
        <v>11</v>
      </c>
      <c r="Z11" s="16">
        <f t="shared" si="0"/>
        <v>4</v>
      </c>
      <c r="AA11" s="55">
        <f>SUM(Z11:Z13)</f>
        <v>8</v>
      </c>
      <c r="AB11" s="67">
        <v>10</v>
      </c>
      <c r="AC11" s="52"/>
      <c r="AE11" s="82">
        <f>AA8+AA26+AA35+AA41+AA29+AA32+AA38</f>
        <v>70</v>
      </c>
    </row>
    <row r="12" spans="1:31" ht="19.5" customHeight="1" thickBot="1">
      <c r="A12" s="49"/>
      <c r="B12" s="86"/>
      <c r="C12" s="28" t="s">
        <v>20</v>
      </c>
      <c r="D12" s="17" t="s">
        <v>13</v>
      </c>
      <c r="E12" s="18">
        <v>0</v>
      </c>
      <c r="F12" s="46"/>
      <c r="G12" s="19"/>
      <c r="H12" s="18">
        <v>1</v>
      </c>
      <c r="I12" s="46"/>
      <c r="J12" s="19"/>
      <c r="K12" s="18">
        <v>0</v>
      </c>
      <c r="L12" s="46"/>
      <c r="M12" s="19"/>
      <c r="N12" s="20">
        <v>0</v>
      </c>
      <c r="O12" s="46"/>
      <c r="P12" s="19"/>
      <c r="Q12" s="20">
        <v>0</v>
      </c>
      <c r="R12" s="46"/>
      <c r="S12" s="19"/>
      <c r="T12" s="20">
        <v>1</v>
      </c>
      <c r="U12" s="46"/>
      <c r="V12" s="19"/>
      <c r="W12" s="20">
        <v>0.5</v>
      </c>
      <c r="X12" s="46"/>
      <c r="Y12" s="19"/>
      <c r="Z12" s="16">
        <f t="shared" si="0"/>
        <v>2.5</v>
      </c>
      <c r="AA12" s="56"/>
      <c r="AB12" s="68"/>
      <c r="AC12" s="53"/>
      <c r="AE12" s="83"/>
    </row>
    <row r="13" spans="1:31" ht="19.5" customHeight="1" thickBot="1">
      <c r="A13" s="50"/>
      <c r="B13" s="87"/>
      <c r="C13" s="28" t="s">
        <v>21</v>
      </c>
      <c r="D13" s="17" t="s">
        <v>13</v>
      </c>
      <c r="E13" s="21">
        <v>0</v>
      </c>
      <c r="F13" s="47"/>
      <c r="G13" s="22"/>
      <c r="H13" s="21">
        <v>0.5</v>
      </c>
      <c r="I13" s="47"/>
      <c r="J13" s="22"/>
      <c r="K13" s="29">
        <v>0</v>
      </c>
      <c r="L13" s="47"/>
      <c r="M13" s="22"/>
      <c r="N13" s="30">
        <v>0</v>
      </c>
      <c r="O13" s="47"/>
      <c r="P13" s="22"/>
      <c r="Q13" s="30">
        <v>0</v>
      </c>
      <c r="R13" s="47"/>
      <c r="S13" s="22"/>
      <c r="T13" s="30">
        <v>0.5</v>
      </c>
      <c r="U13" s="47"/>
      <c r="V13" s="22"/>
      <c r="W13" s="30">
        <v>0.5</v>
      </c>
      <c r="X13" s="47"/>
      <c r="Y13" s="22"/>
      <c r="Z13" s="16">
        <f t="shared" si="0"/>
        <v>1.5</v>
      </c>
      <c r="AA13" s="57"/>
      <c r="AB13" s="69"/>
      <c r="AC13" s="54"/>
      <c r="AE13" s="84"/>
    </row>
    <row r="14" spans="1:31" ht="19.5" customHeight="1" thickBot="1">
      <c r="A14" s="58">
        <v>3</v>
      </c>
      <c r="B14" s="85" t="s">
        <v>22</v>
      </c>
      <c r="C14" s="24" t="s">
        <v>23</v>
      </c>
      <c r="D14" s="12" t="s">
        <v>17</v>
      </c>
      <c r="E14" s="26">
        <v>0.5</v>
      </c>
      <c r="F14" s="63">
        <f>E16+E15+E14</f>
        <v>1</v>
      </c>
      <c r="G14" s="31">
        <v>4</v>
      </c>
      <c r="H14" s="26">
        <v>1</v>
      </c>
      <c r="I14" s="51">
        <f>H14+H15+H16+F14</f>
        <v>3</v>
      </c>
      <c r="J14" s="31">
        <v>9</v>
      </c>
      <c r="K14" s="13">
        <v>1</v>
      </c>
      <c r="L14" s="45">
        <f>K14+K15+K16+I14</f>
        <v>5.5</v>
      </c>
      <c r="M14" s="31">
        <v>8</v>
      </c>
      <c r="N14" s="15">
        <v>0</v>
      </c>
      <c r="O14" s="45">
        <f>N14+N15+N16+L14</f>
        <v>6</v>
      </c>
      <c r="P14" s="31">
        <v>5</v>
      </c>
      <c r="Q14" s="15">
        <v>0</v>
      </c>
      <c r="R14" s="45">
        <f>Q14+Q15+Q16+O14</f>
        <v>6.5</v>
      </c>
      <c r="S14" s="31">
        <v>10</v>
      </c>
      <c r="T14" s="15">
        <v>0</v>
      </c>
      <c r="U14" s="45">
        <f>T14+T15+T16+R14</f>
        <v>8.5</v>
      </c>
      <c r="V14" s="31">
        <v>7</v>
      </c>
      <c r="W14" s="15">
        <v>0</v>
      </c>
      <c r="X14" s="45">
        <f>W14+W15+W16+U14</f>
        <v>9.5</v>
      </c>
      <c r="Y14" s="31">
        <v>1</v>
      </c>
      <c r="Z14" s="16">
        <f t="shared" si="0"/>
        <v>2.5</v>
      </c>
      <c r="AA14" s="55">
        <f>SUM(Z14:Z16)</f>
        <v>9.5</v>
      </c>
      <c r="AB14" s="67">
        <v>9</v>
      </c>
      <c r="AC14" s="52"/>
      <c r="AE14" s="82">
        <f>AA17+AA32+AA29+AA20+AA35+AA26+AA8</f>
        <v>81.5</v>
      </c>
    </row>
    <row r="15" spans="1:31" ht="19.5" customHeight="1" thickBot="1">
      <c r="A15" s="49"/>
      <c r="B15" s="86"/>
      <c r="C15" s="28" t="s">
        <v>24</v>
      </c>
      <c r="D15" s="17" t="s">
        <v>13</v>
      </c>
      <c r="E15" s="18">
        <v>0</v>
      </c>
      <c r="F15" s="46"/>
      <c r="G15" s="19"/>
      <c r="H15" s="18">
        <v>0.5</v>
      </c>
      <c r="I15" s="46"/>
      <c r="J15" s="19"/>
      <c r="K15" s="18">
        <v>1</v>
      </c>
      <c r="L15" s="46"/>
      <c r="M15" s="19"/>
      <c r="N15" s="20">
        <v>0</v>
      </c>
      <c r="O15" s="46"/>
      <c r="P15" s="19"/>
      <c r="Q15" s="20">
        <v>0</v>
      </c>
      <c r="R15" s="46"/>
      <c r="S15" s="19"/>
      <c r="T15" s="20">
        <v>1</v>
      </c>
      <c r="U15" s="46"/>
      <c r="V15" s="19"/>
      <c r="W15" s="20">
        <v>0</v>
      </c>
      <c r="X15" s="46"/>
      <c r="Y15" s="19"/>
      <c r="Z15" s="16">
        <f t="shared" si="0"/>
        <v>2.5</v>
      </c>
      <c r="AA15" s="56"/>
      <c r="AB15" s="68"/>
      <c r="AC15" s="53"/>
      <c r="AE15" s="83"/>
    </row>
    <row r="16" spans="1:31" ht="19.5" customHeight="1" thickBot="1">
      <c r="A16" s="59"/>
      <c r="B16" s="86"/>
      <c r="C16" s="28" t="s">
        <v>25</v>
      </c>
      <c r="D16" s="17" t="s">
        <v>17</v>
      </c>
      <c r="E16" s="21">
        <v>0.5</v>
      </c>
      <c r="F16" s="47"/>
      <c r="G16" s="19"/>
      <c r="H16" s="21">
        <v>0.5</v>
      </c>
      <c r="I16" s="47"/>
      <c r="J16" s="19"/>
      <c r="K16" s="21">
        <v>0.5</v>
      </c>
      <c r="L16" s="47"/>
      <c r="M16" s="19"/>
      <c r="N16" s="23">
        <v>0.5</v>
      </c>
      <c r="O16" s="47"/>
      <c r="P16" s="19"/>
      <c r="Q16" s="23">
        <v>0.5</v>
      </c>
      <c r="R16" s="47"/>
      <c r="S16" s="19"/>
      <c r="T16" s="23">
        <v>1</v>
      </c>
      <c r="U16" s="47"/>
      <c r="V16" s="19"/>
      <c r="W16" s="23">
        <v>1</v>
      </c>
      <c r="X16" s="47"/>
      <c r="Y16" s="19"/>
      <c r="Z16" s="16">
        <f t="shared" si="0"/>
        <v>4.5</v>
      </c>
      <c r="AA16" s="57"/>
      <c r="AB16" s="69"/>
      <c r="AC16" s="54"/>
      <c r="AE16" s="84"/>
    </row>
    <row r="17" spans="1:31" ht="19.5" customHeight="1" thickBot="1">
      <c r="A17" s="75">
        <v>4</v>
      </c>
      <c r="B17" s="65" t="s">
        <v>26</v>
      </c>
      <c r="C17" s="24" t="s">
        <v>27</v>
      </c>
      <c r="D17" s="12" t="s">
        <v>15</v>
      </c>
      <c r="E17" s="13">
        <v>0.5</v>
      </c>
      <c r="F17" s="45">
        <f>E19+E17+E18</f>
        <v>2</v>
      </c>
      <c r="G17" s="14">
        <v>3</v>
      </c>
      <c r="H17" s="13">
        <v>0</v>
      </c>
      <c r="I17" s="51">
        <f>H17+H18+H19+F17</f>
        <v>2</v>
      </c>
      <c r="J17" s="14">
        <v>10</v>
      </c>
      <c r="K17" s="13">
        <v>0</v>
      </c>
      <c r="L17" s="45">
        <f>K17+K18+K19+I17</f>
        <v>3</v>
      </c>
      <c r="M17" s="14">
        <v>5</v>
      </c>
      <c r="N17" s="15">
        <v>0</v>
      </c>
      <c r="O17" s="45">
        <f>N17+N18+N19+L17</f>
        <v>5</v>
      </c>
      <c r="P17" s="14">
        <v>7</v>
      </c>
      <c r="Q17" s="15">
        <v>1</v>
      </c>
      <c r="R17" s="45">
        <f>Q17+Q18+Q19+O17</f>
        <v>6.5</v>
      </c>
      <c r="S17" s="14">
        <v>9</v>
      </c>
      <c r="T17" s="15">
        <v>1</v>
      </c>
      <c r="U17" s="45">
        <f>T17+T18+T19+R17</f>
        <v>9.5</v>
      </c>
      <c r="V17" s="14">
        <v>11</v>
      </c>
      <c r="W17" s="15">
        <v>1</v>
      </c>
      <c r="X17" s="45">
        <f>W17+W18+W19+U17</f>
        <v>11.5</v>
      </c>
      <c r="Y17" s="14">
        <v>8</v>
      </c>
      <c r="Z17" s="16">
        <f t="shared" si="0"/>
        <v>3.5</v>
      </c>
      <c r="AA17" s="55">
        <f>SUM(Z17:Z19)</f>
        <v>11.5</v>
      </c>
      <c r="AB17" s="67">
        <v>6</v>
      </c>
      <c r="AC17" s="52"/>
      <c r="AE17" s="82">
        <f>AA14+AA35+AA20+AA26+AA32+AA38+AA29</f>
        <v>70.5</v>
      </c>
    </row>
    <row r="18" spans="1:31" ht="19.5" customHeight="1" thickBot="1">
      <c r="A18" s="76"/>
      <c r="B18" s="61"/>
      <c r="C18" s="28" t="s">
        <v>28</v>
      </c>
      <c r="D18" s="17" t="s">
        <v>29</v>
      </c>
      <c r="E18" s="18">
        <v>1</v>
      </c>
      <c r="F18" s="46"/>
      <c r="G18" s="19"/>
      <c r="H18" s="18">
        <v>0</v>
      </c>
      <c r="I18" s="46"/>
      <c r="J18" s="19"/>
      <c r="K18" s="18">
        <v>0</v>
      </c>
      <c r="L18" s="46"/>
      <c r="M18" s="19"/>
      <c r="N18" s="20">
        <v>1</v>
      </c>
      <c r="O18" s="46"/>
      <c r="P18" s="19"/>
      <c r="Q18" s="20">
        <v>0</v>
      </c>
      <c r="R18" s="46"/>
      <c r="S18" s="19"/>
      <c r="T18" s="20">
        <v>1</v>
      </c>
      <c r="U18" s="46"/>
      <c r="V18" s="19"/>
      <c r="W18" s="20">
        <v>1</v>
      </c>
      <c r="X18" s="46"/>
      <c r="Y18" s="19"/>
      <c r="Z18" s="16">
        <f t="shared" si="0"/>
        <v>4</v>
      </c>
      <c r="AA18" s="56"/>
      <c r="AB18" s="68"/>
      <c r="AC18" s="53"/>
      <c r="AE18" s="83"/>
    </row>
    <row r="19" spans="1:31" ht="19.5" customHeight="1" thickBot="1">
      <c r="A19" s="77"/>
      <c r="B19" s="66"/>
      <c r="C19" s="28" t="s">
        <v>30</v>
      </c>
      <c r="D19" s="17" t="s">
        <v>13</v>
      </c>
      <c r="E19" s="21">
        <v>0.5</v>
      </c>
      <c r="F19" s="47"/>
      <c r="G19" s="19"/>
      <c r="H19" s="21">
        <v>0</v>
      </c>
      <c r="I19" s="47"/>
      <c r="J19" s="19"/>
      <c r="K19" s="21">
        <v>1</v>
      </c>
      <c r="L19" s="47"/>
      <c r="M19" s="19"/>
      <c r="N19" s="23">
        <v>1</v>
      </c>
      <c r="O19" s="47"/>
      <c r="P19" s="19"/>
      <c r="Q19" s="23">
        <v>0.5</v>
      </c>
      <c r="R19" s="47"/>
      <c r="S19" s="19"/>
      <c r="T19" s="23">
        <v>1</v>
      </c>
      <c r="U19" s="47"/>
      <c r="V19" s="19"/>
      <c r="W19" s="23">
        <v>0</v>
      </c>
      <c r="X19" s="47"/>
      <c r="Y19" s="19"/>
      <c r="Z19" s="16">
        <f t="shared" si="0"/>
        <v>4</v>
      </c>
      <c r="AA19" s="57"/>
      <c r="AB19" s="69"/>
      <c r="AC19" s="54"/>
      <c r="AE19" s="84"/>
    </row>
    <row r="20" spans="1:31" ht="16.5" customHeight="1" thickBot="1">
      <c r="A20" s="58">
        <v>5</v>
      </c>
      <c r="B20" s="60" t="s">
        <v>31</v>
      </c>
      <c r="C20" s="11" t="s">
        <v>32</v>
      </c>
      <c r="D20" s="12" t="s">
        <v>17</v>
      </c>
      <c r="E20" s="26">
        <v>0.5</v>
      </c>
      <c r="F20" s="63">
        <f>E22+E20+E21</f>
        <v>1</v>
      </c>
      <c r="G20" s="14">
        <v>6</v>
      </c>
      <c r="H20" s="26">
        <v>1</v>
      </c>
      <c r="I20" s="51">
        <f>H20+H21+H22+F20</f>
        <v>4</v>
      </c>
      <c r="J20" s="14">
        <v>11</v>
      </c>
      <c r="K20" s="26">
        <v>1</v>
      </c>
      <c r="L20" s="45">
        <f>K20+K21+K22+I20</f>
        <v>6</v>
      </c>
      <c r="M20" s="14">
        <v>4</v>
      </c>
      <c r="N20" s="27">
        <v>1</v>
      </c>
      <c r="O20" s="45">
        <f>N20+N21+N22+L20</f>
        <v>8.5</v>
      </c>
      <c r="P20" s="14">
        <v>3</v>
      </c>
      <c r="Q20" s="27">
        <v>0.5</v>
      </c>
      <c r="R20" s="45">
        <f>Q20+Q21+Q22+O20</f>
        <v>10.5</v>
      </c>
      <c r="S20" s="14">
        <v>1</v>
      </c>
      <c r="T20" s="27">
        <v>1</v>
      </c>
      <c r="U20" s="45">
        <f>T20+T21+T22+R20</f>
        <v>12.5</v>
      </c>
      <c r="V20" s="14">
        <v>10</v>
      </c>
      <c r="W20" s="27">
        <v>1</v>
      </c>
      <c r="X20" s="45">
        <f>W20+W21+W22+U20</f>
        <v>14.5</v>
      </c>
      <c r="Y20" s="14">
        <v>12</v>
      </c>
      <c r="Z20" s="16">
        <f t="shared" si="0"/>
        <v>6</v>
      </c>
      <c r="AA20" s="55">
        <f>SUM(Z20:Z22)</f>
        <v>14.5</v>
      </c>
      <c r="AB20" s="67">
        <v>2</v>
      </c>
      <c r="AC20" s="52"/>
      <c r="AE20" s="82">
        <f>AA23+AA38+AA17+AA14+AA8+AA35+AA41</f>
        <v>75.5</v>
      </c>
    </row>
    <row r="21" spans="1:31" ht="16.5" customHeight="1" thickBot="1">
      <c r="A21" s="49"/>
      <c r="B21" s="61"/>
      <c r="C21" s="11" t="s">
        <v>33</v>
      </c>
      <c r="D21" s="17" t="s">
        <v>17</v>
      </c>
      <c r="E21" s="18">
        <v>0.5</v>
      </c>
      <c r="F21" s="46"/>
      <c r="G21" s="19"/>
      <c r="H21" s="18">
        <v>1</v>
      </c>
      <c r="I21" s="46"/>
      <c r="J21" s="19"/>
      <c r="K21" s="18">
        <v>1</v>
      </c>
      <c r="L21" s="46"/>
      <c r="M21" s="19"/>
      <c r="N21" s="20">
        <v>1</v>
      </c>
      <c r="O21" s="46"/>
      <c r="P21" s="19"/>
      <c r="Q21" s="20">
        <v>0.5</v>
      </c>
      <c r="R21" s="46"/>
      <c r="S21" s="19"/>
      <c r="T21" s="20">
        <v>0.5</v>
      </c>
      <c r="U21" s="46"/>
      <c r="V21" s="19"/>
      <c r="W21" s="20">
        <v>1</v>
      </c>
      <c r="X21" s="46"/>
      <c r="Y21" s="19"/>
      <c r="Z21" s="16">
        <f t="shared" si="0"/>
        <v>5.5</v>
      </c>
      <c r="AA21" s="56"/>
      <c r="AB21" s="68"/>
      <c r="AC21" s="53"/>
      <c r="AE21" s="83"/>
    </row>
    <row r="22" spans="1:31" ht="16.5" customHeight="1" thickBot="1">
      <c r="A22" s="59"/>
      <c r="B22" s="62"/>
      <c r="C22" s="7" t="s">
        <v>34</v>
      </c>
      <c r="D22" s="17" t="s">
        <v>17</v>
      </c>
      <c r="E22" s="29">
        <v>0</v>
      </c>
      <c r="F22" s="64"/>
      <c r="G22" s="19"/>
      <c r="H22" s="29">
        <v>1</v>
      </c>
      <c r="I22" s="47"/>
      <c r="J22" s="19"/>
      <c r="K22" s="29">
        <v>0</v>
      </c>
      <c r="L22" s="47"/>
      <c r="M22" s="19"/>
      <c r="N22" s="30">
        <v>0.5</v>
      </c>
      <c r="O22" s="47"/>
      <c r="P22" s="19"/>
      <c r="Q22" s="30">
        <v>1</v>
      </c>
      <c r="R22" s="47"/>
      <c r="S22" s="19"/>
      <c r="T22" s="30">
        <v>0.5</v>
      </c>
      <c r="U22" s="47"/>
      <c r="V22" s="19"/>
      <c r="W22" s="30">
        <v>0</v>
      </c>
      <c r="X22" s="47"/>
      <c r="Y22" s="19"/>
      <c r="Z22" s="16">
        <f t="shared" si="0"/>
        <v>3</v>
      </c>
      <c r="AA22" s="57"/>
      <c r="AB22" s="69"/>
      <c r="AC22" s="54"/>
      <c r="AE22" s="84"/>
    </row>
    <row r="23" spans="1:31" ht="19.5" customHeight="1" thickBot="1">
      <c r="A23" s="48">
        <v>6</v>
      </c>
      <c r="B23" s="65" t="s">
        <v>35</v>
      </c>
      <c r="C23" s="11" t="s">
        <v>36</v>
      </c>
      <c r="D23" s="12" t="s">
        <v>15</v>
      </c>
      <c r="E23" s="13">
        <v>0.5</v>
      </c>
      <c r="F23" s="45">
        <f>E25+E23+E24</f>
        <v>2</v>
      </c>
      <c r="G23" s="14">
        <v>5</v>
      </c>
      <c r="H23" s="13">
        <v>1</v>
      </c>
      <c r="I23" s="51">
        <f>H23+H24+H25+F23</f>
        <v>4</v>
      </c>
      <c r="J23" s="14">
        <v>12</v>
      </c>
      <c r="K23" s="13">
        <v>0.5</v>
      </c>
      <c r="L23" s="45">
        <f>K23+K24+K25+I23</f>
        <v>5</v>
      </c>
      <c r="M23" s="14">
        <v>1</v>
      </c>
      <c r="N23" s="15">
        <v>0.5</v>
      </c>
      <c r="O23" s="45">
        <f>N23+N24+N25+L23</f>
        <v>6</v>
      </c>
      <c r="P23" s="14">
        <v>9</v>
      </c>
      <c r="Q23" s="15">
        <v>1</v>
      </c>
      <c r="R23" s="45">
        <f>Q23+Q24+Q25+O23</f>
        <v>9</v>
      </c>
      <c r="S23" s="14">
        <v>11</v>
      </c>
      <c r="T23" s="15">
        <v>1</v>
      </c>
      <c r="U23" s="45">
        <f>T23+T24+T25+R23</f>
        <v>11</v>
      </c>
      <c r="V23" s="14">
        <v>8</v>
      </c>
      <c r="W23" s="15">
        <v>0.5</v>
      </c>
      <c r="X23" s="45">
        <f>W23+W24+W25+U23</f>
        <v>12.5</v>
      </c>
      <c r="Y23" s="14">
        <v>10</v>
      </c>
      <c r="Z23" s="16">
        <f t="shared" si="0"/>
        <v>5</v>
      </c>
      <c r="AA23" s="55">
        <f>SUM(Z23:Z25)</f>
        <v>12.5</v>
      </c>
      <c r="AB23" s="67">
        <v>4</v>
      </c>
      <c r="AC23" s="52"/>
      <c r="AE23" s="82">
        <f>AA20+AA41+AA8+AA32+AA38+AA29+AA35</f>
        <v>78.5</v>
      </c>
    </row>
    <row r="24" spans="1:31" ht="19.5" customHeight="1" thickBot="1">
      <c r="A24" s="49"/>
      <c r="B24" s="61"/>
      <c r="C24" s="7" t="s">
        <v>37</v>
      </c>
      <c r="D24" s="17" t="s">
        <v>13</v>
      </c>
      <c r="E24" s="18">
        <v>0.5</v>
      </c>
      <c r="F24" s="46"/>
      <c r="G24" s="19"/>
      <c r="H24" s="18">
        <v>1</v>
      </c>
      <c r="I24" s="46"/>
      <c r="J24" s="19"/>
      <c r="K24" s="18">
        <v>0.5</v>
      </c>
      <c r="L24" s="46"/>
      <c r="M24" s="19"/>
      <c r="N24" s="20">
        <v>0</v>
      </c>
      <c r="O24" s="46"/>
      <c r="P24" s="19"/>
      <c r="Q24" s="20">
        <v>1</v>
      </c>
      <c r="R24" s="46"/>
      <c r="S24" s="19"/>
      <c r="T24" s="20">
        <v>1</v>
      </c>
      <c r="U24" s="46"/>
      <c r="V24" s="19"/>
      <c r="W24" s="20">
        <v>0.5</v>
      </c>
      <c r="X24" s="46"/>
      <c r="Y24" s="19"/>
      <c r="Z24" s="16">
        <f t="shared" si="0"/>
        <v>4.5</v>
      </c>
      <c r="AA24" s="56"/>
      <c r="AB24" s="68"/>
      <c r="AC24" s="53"/>
      <c r="AE24" s="83"/>
    </row>
    <row r="25" spans="1:31" ht="19.5" customHeight="1" thickBot="1">
      <c r="A25" s="50"/>
      <c r="B25" s="66"/>
      <c r="C25" s="11" t="s">
        <v>38</v>
      </c>
      <c r="D25" s="17" t="s">
        <v>15</v>
      </c>
      <c r="E25" s="21">
        <v>1</v>
      </c>
      <c r="F25" s="47"/>
      <c r="G25" s="19"/>
      <c r="H25" s="21">
        <v>0</v>
      </c>
      <c r="I25" s="47"/>
      <c r="J25" s="19"/>
      <c r="K25" s="21">
        <v>0</v>
      </c>
      <c r="L25" s="47"/>
      <c r="M25" s="19"/>
      <c r="N25" s="23">
        <v>0.5</v>
      </c>
      <c r="O25" s="47"/>
      <c r="P25" s="19"/>
      <c r="Q25" s="23">
        <v>1</v>
      </c>
      <c r="R25" s="47"/>
      <c r="S25" s="19"/>
      <c r="T25" s="23">
        <v>0</v>
      </c>
      <c r="U25" s="47"/>
      <c r="V25" s="19"/>
      <c r="W25" s="23">
        <v>0.5</v>
      </c>
      <c r="X25" s="47"/>
      <c r="Y25" s="19"/>
      <c r="Z25" s="16">
        <f t="shared" si="0"/>
        <v>3</v>
      </c>
      <c r="AA25" s="57"/>
      <c r="AB25" s="69"/>
      <c r="AC25" s="54"/>
      <c r="AE25" s="84"/>
    </row>
    <row r="26" spans="1:31" ht="20.25" customHeight="1" thickBot="1">
      <c r="A26" s="48">
        <v>7</v>
      </c>
      <c r="B26" s="85" t="s">
        <v>39</v>
      </c>
      <c r="C26" s="24" t="s">
        <v>40</v>
      </c>
      <c r="D26" s="12" t="s">
        <v>13</v>
      </c>
      <c r="E26" s="26">
        <v>0.5</v>
      </c>
      <c r="F26" s="63">
        <f>E28+E27+E26</f>
        <v>0.5</v>
      </c>
      <c r="G26" s="14">
        <v>8</v>
      </c>
      <c r="H26" s="26">
        <v>0</v>
      </c>
      <c r="I26" s="51">
        <f>H26+H27+H28+F26</f>
        <v>1</v>
      </c>
      <c r="J26" s="14">
        <v>2</v>
      </c>
      <c r="K26" s="26">
        <v>1</v>
      </c>
      <c r="L26" s="45">
        <f>K26+K27+K28+I26</f>
        <v>2</v>
      </c>
      <c r="M26" s="14">
        <v>11</v>
      </c>
      <c r="N26" s="27">
        <v>1</v>
      </c>
      <c r="O26" s="45">
        <f>N26+N27+N28+L26</f>
        <v>3</v>
      </c>
      <c r="P26" s="14">
        <v>4</v>
      </c>
      <c r="Q26" s="27">
        <v>0.5</v>
      </c>
      <c r="R26" s="45">
        <f>Q26+Q27+Q28+O26</f>
        <v>4</v>
      </c>
      <c r="S26" s="14">
        <v>12</v>
      </c>
      <c r="T26" s="27">
        <v>1</v>
      </c>
      <c r="U26" s="45">
        <f>T26+T27+T28+R26</f>
        <v>5</v>
      </c>
      <c r="V26" s="14">
        <v>3</v>
      </c>
      <c r="W26" s="27">
        <v>0.5</v>
      </c>
      <c r="X26" s="45">
        <f>W26+W27+W28+U26</f>
        <v>6</v>
      </c>
      <c r="Y26" s="14">
        <v>9</v>
      </c>
      <c r="Z26" s="16">
        <f t="shared" si="0"/>
        <v>4.5</v>
      </c>
      <c r="AA26" s="55">
        <f>SUM(Z26:Z28)</f>
        <v>6</v>
      </c>
      <c r="AB26" s="67">
        <v>11</v>
      </c>
      <c r="AC26" s="52"/>
      <c r="AE26" s="82">
        <f>AA29+AA11+AA38+AA17+AA41+AA14+AA32</f>
        <v>65.5</v>
      </c>
    </row>
    <row r="27" spans="1:31" ht="19.5" customHeight="1" thickBot="1">
      <c r="A27" s="49"/>
      <c r="B27" s="86"/>
      <c r="C27" s="28" t="s">
        <v>41</v>
      </c>
      <c r="D27" s="17" t="s">
        <v>29</v>
      </c>
      <c r="E27" s="18">
        <v>0</v>
      </c>
      <c r="F27" s="46"/>
      <c r="G27" s="19"/>
      <c r="H27" s="18">
        <v>0</v>
      </c>
      <c r="I27" s="46"/>
      <c r="J27" s="19"/>
      <c r="K27" s="18">
        <v>0</v>
      </c>
      <c r="L27" s="46"/>
      <c r="M27" s="19"/>
      <c r="N27" s="20">
        <v>0</v>
      </c>
      <c r="O27" s="46"/>
      <c r="P27" s="19"/>
      <c r="Q27" s="20">
        <v>0.5</v>
      </c>
      <c r="R27" s="46"/>
      <c r="S27" s="19"/>
      <c r="T27" s="20">
        <v>0</v>
      </c>
      <c r="U27" s="46"/>
      <c r="V27" s="19"/>
      <c r="W27" s="20">
        <v>0.5</v>
      </c>
      <c r="X27" s="46"/>
      <c r="Y27" s="19"/>
      <c r="Z27" s="16">
        <f t="shared" si="0"/>
        <v>1</v>
      </c>
      <c r="AA27" s="56"/>
      <c r="AB27" s="68"/>
      <c r="AC27" s="53"/>
      <c r="AE27" s="83"/>
    </row>
    <row r="28" spans="1:31" ht="21" customHeight="1" thickBot="1">
      <c r="A28" s="50"/>
      <c r="B28" s="87"/>
      <c r="C28" s="28" t="s">
        <v>42</v>
      </c>
      <c r="D28" s="17" t="s">
        <v>13</v>
      </c>
      <c r="E28" s="29">
        <v>0</v>
      </c>
      <c r="F28" s="64"/>
      <c r="G28" s="19"/>
      <c r="H28" s="29">
        <v>0.5</v>
      </c>
      <c r="I28" s="47"/>
      <c r="J28" s="19"/>
      <c r="K28" s="29">
        <v>0</v>
      </c>
      <c r="L28" s="47"/>
      <c r="M28" s="19"/>
      <c r="N28" s="30">
        <v>0</v>
      </c>
      <c r="O28" s="47"/>
      <c r="P28" s="19"/>
      <c r="Q28" s="30">
        <v>0</v>
      </c>
      <c r="R28" s="47"/>
      <c r="S28" s="19"/>
      <c r="T28" s="30">
        <v>0</v>
      </c>
      <c r="U28" s="47"/>
      <c r="V28" s="19"/>
      <c r="W28" s="30">
        <v>0</v>
      </c>
      <c r="X28" s="47"/>
      <c r="Y28" s="19"/>
      <c r="Z28" s="16">
        <f t="shared" si="0"/>
        <v>0.5</v>
      </c>
      <c r="AA28" s="57"/>
      <c r="AB28" s="69"/>
      <c r="AC28" s="54"/>
      <c r="AE28" s="84"/>
    </row>
    <row r="29" spans="1:31" ht="19.5" customHeight="1" thickBot="1">
      <c r="A29" s="48">
        <v>8</v>
      </c>
      <c r="B29" s="65" t="s">
        <v>43</v>
      </c>
      <c r="C29" s="7" t="s">
        <v>44</v>
      </c>
      <c r="D29" s="12" t="s">
        <v>29</v>
      </c>
      <c r="E29" s="13">
        <v>0.5</v>
      </c>
      <c r="F29" s="45">
        <f>E31+E29+E30</f>
        <v>2.5</v>
      </c>
      <c r="G29" s="14">
        <v>7</v>
      </c>
      <c r="H29" s="13">
        <v>0</v>
      </c>
      <c r="I29" s="51">
        <f>H29+H30+H31+F29</f>
        <v>3</v>
      </c>
      <c r="J29" s="14">
        <v>1</v>
      </c>
      <c r="K29" s="13">
        <v>0</v>
      </c>
      <c r="L29" s="45">
        <f>K29+K30+K31+I29</f>
        <v>3.5</v>
      </c>
      <c r="M29" s="14">
        <v>3</v>
      </c>
      <c r="N29" s="15">
        <v>1</v>
      </c>
      <c r="O29" s="45">
        <f>N29+N30+N31+L29</f>
        <v>6.5</v>
      </c>
      <c r="P29" s="14">
        <v>11</v>
      </c>
      <c r="Q29" s="15">
        <v>0</v>
      </c>
      <c r="R29" s="45">
        <f>Q29+Q30+Q31+O29</f>
        <v>8.5</v>
      </c>
      <c r="S29" s="14">
        <v>2</v>
      </c>
      <c r="T29" s="15">
        <v>0</v>
      </c>
      <c r="U29" s="45">
        <f>T29+T30+T31+R29</f>
        <v>9.5</v>
      </c>
      <c r="V29" s="14">
        <v>6</v>
      </c>
      <c r="W29" s="15">
        <v>0</v>
      </c>
      <c r="X29" s="45">
        <f>W29+W30+W31+U29</f>
        <v>10.5</v>
      </c>
      <c r="Y29" s="14">
        <v>4</v>
      </c>
      <c r="Z29" s="16">
        <f t="shared" si="0"/>
        <v>1.5</v>
      </c>
      <c r="AA29" s="55">
        <f>SUM(Z29:Z31)</f>
        <v>10.5</v>
      </c>
      <c r="AB29" s="67">
        <v>8</v>
      </c>
      <c r="AC29" s="52"/>
      <c r="AE29" s="82">
        <f>AA26+AA8+AA14+AA38+AA11+AA23+AA17</f>
        <v>63.5</v>
      </c>
    </row>
    <row r="30" spans="1:31" ht="19.5" customHeight="1" thickBot="1">
      <c r="A30" s="49"/>
      <c r="B30" s="61"/>
      <c r="C30" s="11" t="s">
        <v>45</v>
      </c>
      <c r="D30" s="17" t="s">
        <v>29</v>
      </c>
      <c r="E30" s="18">
        <v>1</v>
      </c>
      <c r="F30" s="46"/>
      <c r="G30" s="19"/>
      <c r="H30" s="18">
        <v>0</v>
      </c>
      <c r="I30" s="46"/>
      <c r="J30" s="19"/>
      <c r="K30" s="18">
        <v>0</v>
      </c>
      <c r="L30" s="46"/>
      <c r="M30" s="19"/>
      <c r="N30" s="20">
        <v>1</v>
      </c>
      <c r="O30" s="46"/>
      <c r="P30" s="19"/>
      <c r="Q30" s="20">
        <v>1</v>
      </c>
      <c r="R30" s="46"/>
      <c r="S30" s="19"/>
      <c r="T30" s="20">
        <v>0</v>
      </c>
      <c r="U30" s="46"/>
      <c r="V30" s="19"/>
      <c r="W30" s="20">
        <v>0</v>
      </c>
      <c r="X30" s="46"/>
      <c r="Y30" s="19"/>
      <c r="Z30" s="16">
        <f t="shared" si="0"/>
        <v>3</v>
      </c>
      <c r="AA30" s="56"/>
      <c r="AB30" s="68"/>
      <c r="AC30" s="53"/>
      <c r="AE30" s="83"/>
    </row>
    <row r="31" spans="1:31" ht="19.5" customHeight="1" thickBot="1">
      <c r="A31" s="50"/>
      <c r="B31" s="66"/>
      <c r="C31" s="11" t="s">
        <v>46</v>
      </c>
      <c r="D31" s="17" t="s">
        <v>17</v>
      </c>
      <c r="E31" s="21">
        <v>1</v>
      </c>
      <c r="F31" s="47"/>
      <c r="G31" s="19"/>
      <c r="H31" s="21">
        <v>0.5</v>
      </c>
      <c r="I31" s="47"/>
      <c r="J31" s="19"/>
      <c r="K31" s="21">
        <v>0.5</v>
      </c>
      <c r="L31" s="47"/>
      <c r="M31" s="19"/>
      <c r="N31" s="23">
        <v>1</v>
      </c>
      <c r="O31" s="47"/>
      <c r="P31" s="19"/>
      <c r="Q31" s="23">
        <v>1</v>
      </c>
      <c r="R31" s="47"/>
      <c r="S31" s="19"/>
      <c r="T31" s="23">
        <v>1</v>
      </c>
      <c r="U31" s="47"/>
      <c r="V31" s="19"/>
      <c r="W31" s="23">
        <v>1</v>
      </c>
      <c r="X31" s="47"/>
      <c r="Y31" s="19"/>
      <c r="Z31" s="16">
        <f t="shared" si="0"/>
        <v>6</v>
      </c>
      <c r="AA31" s="57"/>
      <c r="AB31" s="69"/>
      <c r="AC31" s="54"/>
      <c r="AE31" s="84"/>
    </row>
    <row r="32" spans="1:31" ht="19.5" customHeight="1" thickBot="1">
      <c r="A32" s="58">
        <v>9</v>
      </c>
      <c r="B32" s="65" t="s">
        <v>47</v>
      </c>
      <c r="C32" s="7" t="s">
        <v>48</v>
      </c>
      <c r="D32" s="12" t="s">
        <v>13</v>
      </c>
      <c r="E32" s="26">
        <v>0.5</v>
      </c>
      <c r="F32" s="63">
        <f>E34+E32+E33</f>
        <v>1</v>
      </c>
      <c r="G32" s="14">
        <v>10</v>
      </c>
      <c r="H32" s="26">
        <v>0</v>
      </c>
      <c r="I32" s="51">
        <f>H32+H33+H34+F32</f>
        <v>2</v>
      </c>
      <c r="J32" s="14">
        <v>3</v>
      </c>
      <c r="K32" s="26">
        <v>1</v>
      </c>
      <c r="L32" s="45">
        <f>K32+K33+K34+I32</f>
        <v>5</v>
      </c>
      <c r="M32" s="14">
        <v>12</v>
      </c>
      <c r="N32" s="27">
        <v>0.5</v>
      </c>
      <c r="O32" s="45">
        <f>N32+N33+N34+L32</f>
        <v>7</v>
      </c>
      <c r="P32" s="14">
        <v>6</v>
      </c>
      <c r="Q32" s="27">
        <v>0</v>
      </c>
      <c r="R32" s="45">
        <f>Q32+Q33+Q34+O32</f>
        <v>8.5</v>
      </c>
      <c r="S32" s="14">
        <v>4</v>
      </c>
      <c r="T32" s="27">
        <v>0.5</v>
      </c>
      <c r="U32" s="45">
        <f>T32+T33+T34+R32</f>
        <v>9.5</v>
      </c>
      <c r="V32" s="14">
        <v>2</v>
      </c>
      <c r="W32" s="27">
        <v>0.5</v>
      </c>
      <c r="X32" s="45">
        <f>W32+W33+W34+U32</f>
        <v>11.5</v>
      </c>
      <c r="Y32" s="14">
        <v>7</v>
      </c>
      <c r="Z32" s="16">
        <f t="shared" si="0"/>
        <v>3</v>
      </c>
      <c r="AA32" s="55">
        <f>SUM(Z32:Z34)</f>
        <v>11.5</v>
      </c>
      <c r="AB32" s="67">
        <v>5</v>
      </c>
      <c r="AC32" s="52"/>
      <c r="AE32" s="82">
        <f>AA35+AA14+AA41+AA23+AA17+AA11+AA26</f>
        <v>73.5</v>
      </c>
    </row>
    <row r="33" spans="1:31" ht="19.5" customHeight="1" thickBot="1">
      <c r="A33" s="49"/>
      <c r="B33" s="61"/>
      <c r="C33" s="11" t="s">
        <v>49</v>
      </c>
      <c r="D33" s="17" t="s">
        <v>13</v>
      </c>
      <c r="E33" s="18">
        <v>0</v>
      </c>
      <c r="F33" s="46"/>
      <c r="G33" s="19"/>
      <c r="H33" s="18">
        <v>0.5</v>
      </c>
      <c r="I33" s="46"/>
      <c r="J33" s="19"/>
      <c r="K33" s="18">
        <v>1</v>
      </c>
      <c r="L33" s="46"/>
      <c r="M33" s="19"/>
      <c r="N33" s="20">
        <v>1</v>
      </c>
      <c r="O33" s="46"/>
      <c r="P33" s="19"/>
      <c r="Q33" s="20">
        <v>1</v>
      </c>
      <c r="R33" s="46"/>
      <c r="S33" s="19"/>
      <c r="T33" s="20">
        <v>0</v>
      </c>
      <c r="U33" s="46"/>
      <c r="V33" s="19"/>
      <c r="W33" s="20">
        <v>0.5</v>
      </c>
      <c r="X33" s="46"/>
      <c r="Y33" s="19"/>
      <c r="Z33" s="16">
        <f t="shared" si="0"/>
        <v>4</v>
      </c>
      <c r="AA33" s="56"/>
      <c r="AB33" s="68"/>
      <c r="AC33" s="53"/>
      <c r="AE33" s="83"/>
    </row>
    <row r="34" spans="1:31" ht="19.5" customHeight="1" thickBot="1">
      <c r="A34" s="59"/>
      <c r="B34" s="66"/>
      <c r="C34" s="11" t="s">
        <v>50</v>
      </c>
      <c r="D34" s="17" t="s">
        <v>17</v>
      </c>
      <c r="E34" s="29">
        <v>0.5</v>
      </c>
      <c r="F34" s="64"/>
      <c r="G34" s="19"/>
      <c r="H34" s="29">
        <v>0.5</v>
      </c>
      <c r="I34" s="47"/>
      <c r="J34" s="19"/>
      <c r="K34" s="29">
        <v>1</v>
      </c>
      <c r="L34" s="47"/>
      <c r="M34" s="19"/>
      <c r="N34" s="30">
        <v>0.5</v>
      </c>
      <c r="O34" s="47"/>
      <c r="P34" s="19"/>
      <c r="Q34" s="30">
        <v>0.5</v>
      </c>
      <c r="R34" s="47"/>
      <c r="S34" s="19"/>
      <c r="T34" s="30">
        <v>0.5</v>
      </c>
      <c r="U34" s="47"/>
      <c r="V34" s="19"/>
      <c r="W34" s="30">
        <v>1</v>
      </c>
      <c r="X34" s="47"/>
      <c r="Y34" s="19"/>
      <c r="Z34" s="16">
        <f t="shared" si="0"/>
        <v>4.5</v>
      </c>
      <c r="AA34" s="57"/>
      <c r="AB34" s="69"/>
      <c r="AC34" s="54"/>
      <c r="AE34" s="84"/>
    </row>
    <row r="35" spans="1:31" ht="17.25" customHeight="1" thickBot="1">
      <c r="A35" s="48">
        <v>10</v>
      </c>
      <c r="B35" s="85" t="s">
        <v>51</v>
      </c>
      <c r="C35" s="24" t="s">
        <v>52</v>
      </c>
      <c r="D35" s="12" t="s">
        <v>15</v>
      </c>
      <c r="E35" s="13">
        <v>0.5</v>
      </c>
      <c r="F35" s="45">
        <f>E37+E35+E36</f>
        <v>2</v>
      </c>
      <c r="G35" s="14">
        <v>9</v>
      </c>
      <c r="H35" s="13">
        <v>1</v>
      </c>
      <c r="I35" s="51">
        <f>H35+H36+H37+F35</f>
        <v>5</v>
      </c>
      <c r="J35" s="14">
        <v>4</v>
      </c>
      <c r="K35" s="13">
        <v>1</v>
      </c>
      <c r="L35" s="45">
        <f>K35+K36+K37+I35</f>
        <v>8</v>
      </c>
      <c r="M35" s="14">
        <v>2</v>
      </c>
      <c r="N35" s="15">
        <v>1</v>
      </c>
      <c r="O35" s="45">
        <f>N35+N36+N37+L35</f>
        <v>10</v>
      </c>
      <c r="P35" s="14">
        <v>1</v>
      </c>
      <c r="Q35" s="15">
        <v>1</v>
      </c>
      <c r="R35" s="45">
        <f>Q35+Q36+Q37+O35</f>
        <v>12.5</v>
      </c>
      <c r="S35" s="14">
        <v>3</v>
      </c>
      <c r="T35" s="15">
        <v>0</v>
      </c>
      <c r="U35" s="45">
        <f>T35+T36+T37+R35</f>
        <v>13.5</v>
      </c>
      <c r="V35" s="14">
        <v>5</v>
      </c>
      <c r="W35" s="15">
        <v>0.5</v>
      </c>
      <c r="X35" s="45">
        <f>W35+W36+W37+U35</f>
        <v>15</v>
      </c>
      <c r="Y35" s="14">
        <v>6</v>
      </c>
      <c r="Z35" s="16">
        <f t="shared" si="0"/>
        <v>5</v>
      </c>
      <c r="AA35" s="55">
        <f>SUM(Z35:Z37)</f>
        <v>15</v>
      </c>
      <c r="AB35" s="67">
        <v>1</v>
      </c>
      <c r="AC35" s="52"/>
      <c r="AE35" s="82">
        <f>AA32+AA17+AA11+AA8+AA14+AA20+AA23</f>
        <v>80</v>
      </c>
    </row>
    <row r="36" spans="1:31" ht="19.5" customHeight="1" thickBot="1">
      <c r="A36" s="49"/>
      <c r="B36" s="86"/>
      <c r="C36" s="28" t="s">
        <v>53</v>
      </c>
      <c r="D36" s="17" t="s">
        <v>54</v>
      </c>
      <c r="E36" s="18">
        <v>1</v>
      </c>
      <c r="F36" s="46"/>
      <c r="G36" s="19"/>
      <c r="H36" s="18">
        <v>1</v>
      </c>
      <c r="I36" s="46"/>
      <c r="J36" s="19"/>
      <c r="K36" s="18">
        <v>1</v>
      </c>
      <c r="L36" s="46"/>
      <c r="M36" s="19"/>
      <c r="N36" s="20">
        <v>0.5</v>
      </c>
      <c r="O36" s="46"/>
      <c r="P36" s="19"/>
      <c r="Q36" s="20">
        <v>1</v>
      </c>
      <c r="R36" s="46"/>
      <c r="S36" s="19"/>
      <c r="T36" s="20">
        <v>0.5</v>
      </c>
      <c r="U36" s="46"/>
      <c r="V36" s="19"/>
      <c r="W36" s="20">
        <v>0.5</v>
      </c>
      <c r="X36" s="46"/>
      <c r="Y36" s="19"/>
      <c r="Z36" s="16">
        <f t="shared" si="0"/>
        <v>5.5</v>
      </c>
      <c r="AA36" s="56"/>
      <c r="AB36" s="68"/>
      <c r="AC36" s="53"/>
      <c r="AE36" s="83"/>
    </row>
    <row r="37" spans="1:31" ht="19.5" customHeight="1" thickBot="1">
      <c r="A37" s="50"/>
      <c r="B37" s="87"/>
      <c r="C37" s="28" t="s">
        <v>55</v>
      </c>
      <c r="D37" s="17" t="s">
        <v>17</v>
      </c>
      <c r="E37" s="21">
        <v>0.5</v>
      </c>
      <c r="F37" s="47"/>
      <c r="G37" s="19"/>
      <c r="H37" s="21">
        <v>1</v>
      </c>
      <c r="I37" s="47"/>
      <c r="J37" s="19"/>
      <c r="K37" s="21">
        <v>1</v>
      </c>
      <c r="L37" s="47"/>
      <c r="M37" s="19"/>
      <c r="N37" s="23">
        <v>0.5</v>
      </c>
      <c r="O37" s="47"/>
      <c r="P37" s="19"/>
      <c r="Q37" s="23">
        <v>0.5</v>
      </c>
      <c r="R37" s="47"/>
      <c r="S37" s="19"/>
      <c r="T37" s="23">
        <v>0.5</v>
      </c>
      <c r="U37" s="47"/>
      <c r="V37" s="19"/>
      <c r="W37" s="23">
        <v>0.5</v>
      </c>
      <c r="X37" s="47"/>
      <c r="Y37" s="19"/>
      <c r="Z37" s="16">
        <f t="shared" si="0"/>
        <v>4.5</v>
      </c>
      <c r="AA37" s="57"/>
      <c r="AB37" s="69"/>
      <c r="AC37" s="54"/>
      <c r="AE37" s="84"/>
    </row>
    <row r="38" spans="1:31" ht="19.5" customHeight="1" thickBot="1">
      <c r="A38" s="58">
        <v>11</v>
      </c>
      <c r="B38" s="65" t="s">
        <v>56</v>
      </c>
      <c r="C38" s="7" t="s">
        <v>57</v>
      </c>
      <c r="D38" s="12" t="s">
        <v>29</v>
      </c>
      <c r="E38" s="26">
        <v>0</v>
      </c>
      <c r="F38" s="63">
        <f>E40+E39+E38</f>
        <v>0.5</v>
      </c>
      <c r="G38" s="14">
        <v>12</v>
      </c>
      <c r="H38" s="26">
        <v>0</v>
      </c>
      <c r="I38" s="51">
        <f>H38+H39+H40+F38</f>
        <v>0.5</v>
      </c>
      <c r="J38" s="14">
        <v>5</v>
      </c>
      <c r="K38" s="26">
        <v>0</v>
      </c>
      <c r="L38" s="45">
        <f>K38+K39+K40+I38</f>
        <v>2.5</v>
      </c>
      <c r="M38" s="14">
        <v>7</v>
      </c>
      <c r="N38" s="27">
        <v>0</v>
      </c>
      <c r="O38" s="45">
        <f>N38+N39+N40+L38</f>
        <v>2.5</v>
      </c>
      <c r="P38" s="14">
        <v>8</v>
      </c>
      <c r="Q38" s="27">
        <v>0</v>
      </c>
      <c r="R38" s="45">
        <f>Q38+Q39+Q40+O38</f>
        <v>2.5</v>
      </c>
      <c r="S38" s="14">
        <v>6</v>
      </c>
      <c r="T38" s="27">
        <v>0</v>
      </c>
      <c r="U38" s="45">
        <f>T38+T39+T40+R38</f>
        <v>2.5</v>
      </c>
      <c r="V38" s="14">
        <v>4</v>
      </c>
      <c r="W38" s="27">
        <v>0</v>
      </c>
      <c r="X38" s="45">
        <f>W38+W39+W40+U38</f>
        <v>3.5</v>
      </c>
      <c r="Y38" s="14">
        <v>2</v>
      </c>
      <c r="Z38" s="16">
        <f t="shared" si="0"/>
        <v>0</v>
      </c>
      <c r="AA38" s="55">
        <f>SUM(Z38:Z40)</f>
        <v>3.5</v>
      </c>
      <c r="AB38" s="67">
        <v>12</v>
      </c>
      <c r="AC38" s="52"/>
      <c r="AE38" s="82">
        <f>AA41+AA20+AA26+AA29+AA23+AA17+AA11</f>
        <v>74</v>
      </c>
    </row>
    <row r="39" spans="1:31" ht="19.5" customHeight="1" thickBot="1">
      <c r="A39" s="49"/>
      <c r="B39" s="61"/>
      <c r="C39" s="11" t="s">
        <v>58</v>
      </c>
      <c r="D39" s="17" t="s">
        <v>29</v>
      </c>
      <c r="E39" s="18">
        <v>0.5</v>
      </c>
      <c r="F39" s="46"/>
      <c r="G39" s="19"/>
      <c r="H39" s="18">
        <v>0</v>
      </c>
      <c r="I39" s="46"/>
      <c r="J39" s="19"/>
      <c r="K39" s="18">
        <v>1</v>
      </c>
      <c r="L39" s="46"/>
      <c r="M39" s="19"/>
      <c r="N39" s="20">
        <v>0</v>
      </c>
      <c r="O39" s="46"/>
      <c r="P39" s="19"/>
      <c r="Q39" s="20">
        <v>0</v>
      </c>
      <c r="R39" s="46"/>
      <c r="S39" s="19"/>
      <c r="T39" s="20">
        <v>0</v>
      </c>
      <c r="U39" s="46"/>
      <c r="V39" s="19"/>
      <c r="W39" s="20">
        <v>0.5</v>
      </c>
      <c r="X39" s="46"/>
      <c r="Y39" s="19"/>
      <c r="Z39" s="16">
        <f t="shared" si="0"/>
        <v>2</v>
      </c>
      <c r="AA39" s="56"/>
      <c r="AB39" s="68"/>
      <c r="AC39" s="53"/>
      <c r="AE39" s="83"/>
    </row>
    <row r="40" spans="1:31" ht="19.5" customHeight="1" thickBot="1">
      <c r="A40" s="59"/>
      <c r="B40" s="66"/>
      <c r="C40" s="32" t="s">
        <v>59</v>
      </c>
      <c r="D40" s="17" t="s">
        <v>29</v>
      </c>
      <c r="E40" s="29">
        <v>0</v>
      </c>
      <c r="F40" s="64"/>
      <c r="G40" s="19"/>
      <c r="H40" s="29">
        <v>0</v>
      </c>
      <c r="I40" s="47"/>
      <c r="J40" s="19"/>
      <c r="K40" s="29">
        <v>1</v>
      </c>
      <c r="L40" s="47"/>
      <c r="M40" s="19"/>
      <c r="N40" s="30">
        <v>0</v>
      </c>
      <c r="O40" s="47"/>
      <c r="P40" s="19"/>
      <c r="Q40" s="30">
        <v>0</v>
      </c>
      <c r="R40" s="47"/>
      <c r="S40" s="19"/>
      <c r="T40" s="30">
        <v>0</v>
      </c>
      <c r="U40" s="47"/>
      <c r="V40" s="19"/>
      <c r="W40" s="30">
        <v>0.5</v>
      </c>
      <c r="X40" s="47"/>
      <c r="Y40" s="19"/>
      <c r="Z40" s="33">
        <f t="shared" si="0"/>
        <v>1.5</v>
      </c>
      <c r="AA40" s="57"/>
      <c r="AB40" s="69"/>
      <c r="AC40" s="54"/>
      <c r="AE40" s="84"/>
    </row>
    <row r="41" spans="1:31" ht="19.5" customHeight="1" thickBot="1">
      <c r="A41" s="48">
        <v>12</v>
      </c>
      <c r="B41" s="65" t="s">
        <v>60</v>
      </c>
      <c r="C41" s="11" t="s">
        <v>61</v>
      </c>
      <c r="D41" s="17" t="s">
        <v>13</v>
      </c>
      <c r="E41" s="13">
        <v>1</v>
      </c>
      <c r="F41" s="45">
        <f>E43+E41+E42</f>
        <v>2.5</v>
      </c>
      <c r="G41" s="14">
        <v>8</v>
      </c>
      <c r="H41" s="13">
        <v>0</v>
      </c>
      <c r="I41" s="51">
        <f>H41+H42+H43+F41</f>
        <v>3.5</v>
      </c>
      <c r="J41" s="14">
        <v>2</v>
      </c>
      <c r="K41" s="13">
        <v>0</v>
      </c>
      <c r="L41" s="45">
        <f>K41+K42+K43+I41</f>
        <v>3.5</v>
      </c>
      <c r="M41" s="14">
        <v>11</v>
      </c>
      <c r="N41" s="15">
        <v>1</v>
      </c>
      <c r="O41" s="45">
        <f>N41+N42+N43+L41</f>
        <v>6.5</v>
      </c>
      <c r="P41" s="14">
        <v>4</v>
      </c>
      <c r="Q41" s="15">
        <v>0.5</v>
      </c>
      <c r="R41" s="45">
        <f>Q41+Q42+Q43+O41</f>
        <v>8.5</v>
      </c>
      <c r="S41" s="14">
        <v>12</v>
      </c>
      <c r="T41" s="15">
        <v>0.5</v>
      </c>
      <c r="U41" s="45">
        <f>T41+T42+T43+R41</f>
        <v>10</v>
      </c>
      <c r="V41" s="14">
        <v>3</v>
      </c>
      <c r="W41" s="15">
        <v>0</v>
      </c>
      <c r="X41" s="45">
        <f>W41+W42+W43+U41</f>
        <v>11</v>
      </c>
      <c r="Y41" s="14">
        <v>9</v>
      </c>
      <c r="Z41" s="34">
        <f t="shared" si="0"/>
        <v>3</v>
      </c>
      <c r="AA41" s="52">
        <f>SUM(Z41:Z43)</f>
        <v>11</v>
      </c>
      <c r="AB41" s="67">
        <v>7</v>
      </c>
      <c r="AC41" s="52"/>
      <c r="AE41" s="82">
        <f>AA38+AA23+AA32+AA11+AA26+AA8+AA20</f>
        <v>68.5</v>
      </c>
    </row>
    <row r="42" spans="1:31" ht="19.5" customHeight="1" thickBot="1">
      <c r="A42" s="49"/>
      <c r="B42" s="61"/>
      <c r="C42" s="11" t="s">
        <v>62</v>
      </c>
      <c r="D42" s="17" t="s">
        <v>29</v>
      </c>
      <c r="E42" s="18">
        <v>0.5</v>
      </c>
      <c r="F42" s="46"/>
      <c r="G42" s="19"/>
      <c r="H42" s="18">
        <v>0</v>
      </c>
      <c r="I42" s="46"/>
      <c r="J42" s="19"/>
      <c r="K42" s="18">
        <v>0</v>
      </c>
      <c r="L42" s="46"/>
      <c r="M42" s="19"/>
      <c r="N42" s="20">
        <v>1</v>
      </c>
      <c r="O42" s="46"/>
      <c r="P42" s="19"/>
      <c r="Q42" s="20">
        <v>0.5</v>
      </c>
      <c r="R42" s="46"/>
      <c r="S42" s="19"/>
      <c r="T42" s="20">
        <v>0</v>
      </c>
      <c r="U42" s="46"/>
      <c r="V42" s="19"/>
      <c r="W42" s="20">
        <v>0</v>
      </c>
      <c r="X42" s="46"/>
      <c r="Y42" s="19"/>
      <c r="Z42" s="34">
        <f t="shared" si="0"/>
        <v>2</v>
      </c>
      <c r="AA42" s="53"/>
      <c r="AB42" s="68"/>
      <c r="AC42" s="53"/>
      <c r="AE42" s="83"/>
    </row>
    <row r="43" spans="1:31" ht="19.5" customHeight="1" thickBot="1">
      <c r="A43" s="50"/>
      <c r="B43" s="66"/>
      <c r="C43" s="11" t="s">
        <v>63</v>
      </c>
      <c r="D43" s="35" t="s">
        <v>17</v>
      </c>
      <c r="E43" s="21">
        <v>1</v>
      </c>
      <c r="F43" s="47"/>
      <c r="G43" s="22"/>
      <c r="H43" s="21">
        <v>1</v>
      </c>
      <c r="I43" s="47"/>
      <c r="J43" s="22"/>
      <c r="K43" s="21">
        <v>0</v>
      </c>
      <c r="L43" s="47"/>
      <c r="M43" s="22"/>
      <c r="N43" s="23">
        <v>1</v>
      </c>
      <c r="O43" s="47"/>
      <c r="P43" s="22"/>
      <c r="Q43" s="23">
        <v>1</v>
      </c>
      <c r="R43" s="47"/>
      <c r="S43" s="22"/>
      <c r="T43" s="23">
        <v>1</v>
      </c>
      <c r="U43" s="47"/>
      <c r="V43" s="22"/>
      <c r="W43" s="23">
        <v>1</v>
      </c>
      <c r="X43" s="47"/>
      <c r="Y43" s="22"/>
      <c r="Z43" s="36">
        <f t="shared" si="0"/>
        <v>6</v>
      </c>
      <c r="AA43" s="54"/>
      <c r="AB43" s="69"/>
      <c r="AC43" s="54"/>
      <c r="AE43" s="84"/>
    </row>
    <row r="46" spans="3:17" ht="18">
      <c r="C46" s="38" t="s">
        <v>64</v>
      </c>
      <c r="E46" s="38" t="s">
        <v>65</v>
      </c>
      <c r="L46" s="40"/>
      <c r="M46" s="41"/>
      <c r="N46" s="38" t="s">
        <v>66</v>
      </c>
      <c r="O46" s="40"/>
      <c r="Q46" s="39"/>
    </row>
    <row r="47" spans="3:17" ht="18">
      <c r="C47" s="40"/>
      <c r="D47" s="40"/>
      <c r="E47" s="40"/>
      <c r="M47" s="41"/>
      <c r="N47" s="40"/>
      <c r="O47" s="40"/>
      <c r="Q47" s="39"/>
    </row>
    <row r="48" spans="3:17" ht="18">
      <c r="C48" s="42"/>
      <c r="M48" s="41"/>
      <c r="N48" s="40"/>
      <c r="O48" s="40"/>
      <c r="Q48" s="39"/>
    </row>
    <row r="49" spans="3:17" ht="18">
      <c r="C49" s="38" t="s">
        <v>67</v>
      </c>
      <c r="D49" s="38"/>
      <c r="E49" s="38"/>
      <c r="F49" s="38"/>
      <c r="G49" s="43"/>
      <c r="H49" s="38"/>
      <c r="I49" s="38"/>
      <c r="J49" s="43"/>
      <c r="K49" s="38"/>
      <c r="L49" s="38"/>
      <c r="M49" s="43"/>
      <c r="N49" s="38" t="s">
        <v>68</v>
      </c>
      <c r="O49" s="38"/>
      <c r="Q49" s="39"/>
    </row>
  </sheetData>
  <sheetProtection/>
  <mergeCells count="159">
    <mergeCell ref="AE26:AE28"/>
    <mergeCell ref="AE29:AE31"/>
    <mergeCell ref="AE32:AE34"/>
    <mergeCell ref="AE41:AE43"/>
    <mergeCell ref="AE35:AE37"/>
    <mergeCell ref="AE38:AE40"/>
    <mergeCell ref="AE8:AE10"/>
    <mergeCell ref="AE11:AE13"/>
    <mergeCell ref="AE14:AE16"/>
    <mergeCell ref="AE17:AE19"/>
    <mergeCell ref="AE20:AE22"/>
    <mergeCell ref="AE23:AE25"/>
    <mergeCell ref="AB41:AC43"/>
    <mergeCell ref="B11:B13"/>
    <mergeCell ref="B14:B16"/>
    <mergeCell ref="B26:B28"/>
    <mergeCell ref="B35:B37"/>
    <mergeCell ref="AB20:AC22"/>
    <mergeCell ref="AB23:AC25"/>
    <mergeCell ref="AB26:AC28"/>
    <mergeCell ref="AA20:AA22"/>
    <mergeCell ref="AA23:AA25"/>
    <mergeCell ref="AA26:AA28"/>
    <mergeCell ref="AA29:AA31"/>
    <mergeCell ref="F17:F19"/>
    <mergeCell ref="X14:X16"/>
    <mergeCell ref="X17:X19"/>
    <mergeCell ref="O17:O19"/>
    <mergeCell ref="AB14:AC16"/>
    <mergeCell ref="AB17:AC19"/>
    <mergeCell ref="Z7:AA7"/>
    <mergeCell ref="AB7:AC7"/>
    <mergeCell ref="AA8:AA10"/>
    <mergeCell ref="AA11:AA13"/>
    <mergeCell ref="AB8:AC10"/>
    <mergeCell ref="AB11:AC13"/>
    <mergeCell ref="AA17:AA19"/>
    <mergeCell ref="AA14:AA16"/>
    <mergeCell ref="A17:A19"/>
    <mergeCell ref="W7:X7"/>
    <mergeCell ref="N7:O7"/>
    <mergeCell ref="X8:X10"/>
    <mergeCell ref="X11:X13"/>
    <mergeCell ref="Q7:R7"/>
    <mergeCell ref="T7:U7"/>
    <mergeCell ref="O8:O10"/>
    <mergeCell ref="O11:O13"/>
    <mergeCell ref="R8:R10"/>
    <mergeCell ref="A11:A13"/>
    <mergeCell ref="A14:A16"/>
    <mergeCell ref="E6:X6"/>
    <mergeCell ref="E7:F7"/>
    <mergeCell ref="H7:I7"/>
    <mergeCell ref="K7:L7"/>
    <mergeCell ref="R11:R13"/>
    <mergeCell ref="A8:A10"/>
    <mergeCell ref="O14:O16"/>
    <mergeCell ref="F14:F16"/>
    <mergeCell ref="A1:AC1"/>
    <mergeCell ref="A2:AC2"/>
    <mergeCell ref="A3:AC3"/>
    <mergeCell ref="A5:AC5"/>
    <mergeCell ref="F4:O4"/>
    <mergeCell ref="I11:I13"/>
    <mergeCell ref="F11:F13"/>
    <mergeCell ref="I8:I10"/>
    <mergeCell ref="F8:F10"/>
    <mergeCell ref="B8:B10"/>
    <mergeCell ref="B29:B31"/>
    <mergeCell ref="B17:B19"/>
    <mergeCell ref="B23:B25"/>
    <mergeCell ref="AB38:AC40"/>
    <mergeCell ref="B41:B43"/>
    <mergeCell ref="F32:F34"/>
    <mergeCell ref="A23:A25"/>
    <mergeCell ref="A26:A28"/>
    <mergeCell ref="F41:F43"/>
    <mergeCell ref="B32:B34"/>
    <mergeCell ref="F23:F25"/>
    <mergeCell ref="F26:F28"/>
    <mergeCell ref="F29:F31"/>
    <mergeCell ref="AA38:AA40"/>
    <mergeCell ref="L32:L34"/>
    <mergeCell ref="L35:L37"/>
    <mergeCell ref="O35:O37"/>
    <mergeCell ref="O38:O40"/>
    <mergeCell ref="R35:R37"/>
    <mergeCell ref="A29:A31"/>
    <mergeCell ref="A20:A22"/>
    <mergeCell ref="AA32:AA34"/>
    <mergeCell ref="AB35:AC37"/>
    <mergeCell ref="AB32:AC34"/>
    <mergeCell ref="A35:A37"/>
    <mergeCell ref="L26:L28"/>
    <mergeCell ref="L29:L31"/>
    <mergeCell ref="X20:X22"/>
    <mergeCell ref="AB29:AC31"/>
    <mergeCell ref="AA35:AA37"/>
    <mergeCell ref="L41:L43"/>
    <mergeCell ref="A38:A40"/>
    <mergeCell ref="B20:B22"/>
    <mergeCell ref="F38:F40"/>
    <mergeCell ref="I38:I40"/>
    <mergeCell ref="B38:B40"/>
    <mergeCell ref="F35:F37"/>
    <mergeCell ref="F20:F22"/>
    <mergeCell ref="A32:A34"/>
    <mergeCell ref="I35:I37"/>
    <mergeCell ref="I41:I43"/>
    <mergeCell ref="AA41:AA43"/>
    <mergeCell ref="L8:L10"/>
    <mergeCell ref="L11:L13"/>
    <mergeCell ref="L14:L16"/>
    <mergeCell ref="L17:L19"/>
    <mergeCell ref="L20:L22"/>
    <mergeCell ref="L23:L25"/>
    <mergeCell ref="L38:L40"/>
    <mergeCell ref="O32:O34"/>
    <mergeCell ref="O41:O43"/>
    <mergeCell ref="A41:A43"/>
    <mergeCell ref="I14:I16"/>
    <mergeCell ref="I17:I19"/>
    <mergeCell ref="I20:I22"/>
    <mergeCell ref="I23:I25"/>
    <mergeCell ref="I26:I28"/>
    <mergeCell ref="I29:I31"/>
    <mergeCell ref="I32:I34"/>
    <mergeCell ref="O20:O22"/>
    <mergeCell ref="O23:O25"/>
    <mergeCell ref="R26:R28"/>
    <mergeCell ref="R29:R31"/>
    <mergeCell ref="O26:O28"/>
    <mergeCell ref="O29:O31"/>
    <mergeCell ref="R32:R34"/>
    <mergeCell ref="R38:R40"/>
    <mergeCell ref="R14:R16"/>
    <mergeCell ref="R17:R19"/>
    <mergeCell ref="R20:R22"/>
    <mergeCell ref="R23:R25"/>
    <mergeCell ref="U41:U43"/>
    <mergeCell ref="X35:X37"/>
    <mergeCell ref="X38:X40"/>
    <mergeCell ref="X41:X43"/>
    <mergeCell ref="R41:R43"/>
    <mergeCell ref="U8:U10"/>
    <mergeCell ref="U11:U13"/>
    <mergeCell ref="U14:U16"/>
    <mergeCell ref="U17:U19"/>
    <mergeCell ref="U20:U22"/>
    <mergeCell ref="U35:U37"/>
    <mergeCell ref="U38:U40"/>
    <mergeCell ref="U23:U25"/>
    <mergeCell ref="U26:U28"/>
    <mergeCell ref="U29:U31"/>
    <mergeCell ref="U32:U34"/>
    <mergeCell ref="X23:X25"/>
    <mergeCell ref="X26:X28"/>
    <mergeCell ref="X29:X31"/>
    <mergeCell ref="X32:X34"/>
  </mergeCells>
  <printOptions/>
  <pageMargins left="0.44" right="0.26" top="0.31" bottom="0.75" header="0.5" footer="0.5"/>
  <pageSetup fitToHeight="1" fitToWidth="1" horizontalDpi="600" verticalDpi="6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GurSana</dc:creator>
  <cp:keywords/>
  <dc:description/>
  <cp:lastModifiedBy>111</cp:lastModifiedBy>
  <dcterms:created xsi:type="dcterms:W3CDTF">2011-03-27T15:36:59Z</dcterms:created>
  <dcterms:modified xsi:type="dcterms:W3CDTF">2011-04-01T05:36:30Z</dcterms:modified>
  <cp:category/>
  <cp:version/>
  <cp:contentType/>
  <cp:contentStatus/>
</cp:coreProperties>
</file>